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600" yWindow="30" windowWidth="15480" windowHeight="11640"/>
  </bookViews>
  <sheets>
    <sheet name="노견봉(토공용)" sheetId="1" r:id="rId1"/>
    <sheet name="Sheet3" sheetId="3" r:id="rId2"/>
  </sheets>
  <calcPr calcId="125725"/>
</workbook>
</file>

<file path=xl/calcChain.xml><?xml version="1.0" encoding="utf-8"?>
<calcChain xmlns="http://schemas.openxmlformats.org/spreadsheetml/2006/main">
  <c r="H14" i="1"/>
  <c r="K14" s="1"/>
  <c r="H13"/>
  <c r="K13" s="1"/>
  <c r="F7"/>
  <c r="F10" s="1"/>
  <c r="K7" l="1"/>
  <c r="K10"/>
  <c r="E15" s="1"/>
  <c r="F15" s="1"/>
  <c r="H16"/>
  <c r="H21" s="1"/>
  <c r="K15" l="1"/>
  <c r="K16" s="1"/>
  <c r="K21" s="1"/>
  <c r="F16"/>
  <c r="F21" s="1"/>
</calcChain>
</file>

<file path=xl/sharedStrings.xml><?xml version="1.0" encoding="utf-8"?>
<sst xmlns="http://schemas.openxmlformats.org/spreadsheetml/2006/main" count="46" uniqueCount="35">
  <si>
    <t>일    위    대    가    표</t>
  </si>
  <si>
    <t>공   종</t>
  </si>
  <si>
    <t>규   격</t>
  </si>
  <si>
    <t>단위</t>
  </si>
  <si>
    <t>수량</t>
  </si>
  <si>
    <t>공   사   비   단   가   (원)</t>
  </si>
  <si>
    <t>비고</t>
  </si>
  <si>
    <t>재  료  비</t>
  </si>
  <si>
    <t>노  무  비</t>
  </si>
  <si>
    <t>경      비</t>
  </si>
  <si>
    <t>합  계</t>
  </si>
  <si>
    <t>단 가</t>
  </si>
  <si>
    <t>금  액</t>
  </si>
  <si>
    <t xml:space="preserve"> 잡자재비</t>
  </si>
  <si>
    <t>순공사비 계</t>
  </si>
  <si>
    <t>㈜로드텍</t>
    <phoneticPr fontId="10" type="noConversion"/>
  </si>
  <si>
    <t xml:space="preserve"> 1. 자재대 </t>
  </si>
  <si>
    <t xml:space="preserve">    소  계 </t>
  </si>
  <si>
    <t xml:space="preserve"> - </t>
  </si>
  <si>
    <t xml:space="preserve"> 2. 공사비 </t>
  </si>
  <si>
    <t xml:space="preserve"> 특별인부 </t>
  </si>
  <si>
    <t xml:space="preserve"> 설치기능공 </t>
  </si>
  <si>
    <t xml:space="preserve"> 인 </t>
  </si>
  <si>
    <t xml:space="preserve"> 보통인부 </t>
  </si>
  <si>
    <t xml:space="preserve"> 보조자 </t>
  </si>
  <si>
    <t xml:space="preserve"> 주재료의 </t>
  </si>
  <si>
    <t xml:space="preserve"> % </t>
  </si>
  <si>
    <t xml:space="preserve"> </t>
    <phoneticPr fontId="10" type="noConversion"/>
  </si>
  <si>
    <t xml:space="preserve"> </t>
    <phoneticPr fontId="10" type="noConversion"/>
  </si>
  <si>
    <t xml:space="preserve"> </t>
    <phoneticPr fontId="10" type="noConversion"/>
  </si>
  <si>
    <t>물가시세 2016년 01월 p262</t>
    <phoneticPr fontId="10" type="noConversion"/>
  </si>
  <si>
    <t>노견봉</t>
    <phoneticPr fontId="10" type="noConversion"/>
  </si>
  <si>
    <t>1,420*150*90</t>
    <phoneticPr fontId="10" type="noConversion"/>
  </si>
  <si>
    <t>EA</t>
    <phoneticPr fontId="10" type="noConversion"/>
  </si>
  <si>
    <t xml:space="preserve"> 노견봉 (토공용) </t>
    <phoneticPr fontId="10" type="noConversion"/>
  </si>
</sst>
</file>

<file path=xl/styles.xml><?xml version="1.0" encoding="utf-8"?>
<styleSheet xmlns="http://schemas.openxmlformats.org/spreadsheetml/2006/main">
  <numFmts count="4">
    <numFmt numFmtId="41" formatCode="_-* #,##0_-;\-* #,##0_-;_-* &quot;-&quot;_-;_-@_-"/>
    <numFmt numFmtId="176" formatCode="_ * #,##0_ ;_ * \-#,##0_ ;_ * &quot;-&quot;_ ;_ @_ "/>
    <numFmt numFmtId="177" formatCode="_(* #,##0_);_(* \(#,##0\);_(* &quot;-&quot;_);_(@_)"/>
    <numFmt numFmtId="178" formatCode="#,##0.00_);\(#,##0.00\)"/>
  </numFmts>
  <fonts count="12"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12"/>
      <name val="굴림체"/>
      <family val="3"/>
      <charset val="129"/>
    </font>
    <font>
      <sz val="10"/>
      <name val="바탕체"/>
      <family val="1"/>
      <charset val="129"/>
    </font>
    <font>
      <b/>
      <sz val="12"/>
      <name val="Arial"/>
      <family val="2"/>
    </font>
    <font>
      <sz val="9"/>
      <name val="굴림체"/>
      <family val="3"/>
      <charset val="129"/>
    </font>
    <font>
      <b/>
      <sz val="22"/>
      <name val="굴림체"/>
      <family val="3"/>
      <charset val="129"/>
    </font>
    <font>
      <sz val="9"/>
      <name val="돋움"/>
      <family val="3"/>
      <charset val="129"/>
    </font>
    <font>
      <b/>
      <sz val="9"/>
      <name val="돋움"/>
      <family val="3"/>
      <charset val="129"/>
    </font>
    <font>
      <b/>
      <sz val="9"/>
      <color indexed="8"/>
      <name val="돋움"/>
      <family val="3"/>
      <charset val="129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5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9">
    <xf numFmtId="0" fontId="0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/>
    <xf numFmtId="176" fontId="3" fillId="0" borderId="0" applyFont="0" applyFill="0" applyBorder="0" applyAlignment="0" applyProtection="0"/>
    <xf numFmtId="0" fontId="4" fillId="0" borderId="1" applyNumberFormat="0" applyAlignment="0" applyProtection="0">
      <alignment horizontal="left" vertical="center"/>
    </xf>
    <xf numFmtId="0" fontId="4" fillId="0" borderId="2">
      <alignment horizontal="left"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5" fillId="0" borderId="0" xfId="1" applyFont="1" applyAlignment="1">
      <alignment vertical="center"/>
    </xf>
    <xf numFmtId="0" fontId="7" fillId="0" borderId="3" xfId="1" applyFont="1" applyBorder="1" applyAlignment="1">
      <alignment horizontal="center" vertical="center"/>
    </xf>
    <xf numFmtId="41" fontId="9" fillId="0" borderId="3" xfId="2" applyFont="1" applyBorder="1" applyAlignment="1">
      <alignment vertical="center"/>
    </xf>
    <xf numFmtId="41" fontId="7" fillId="0" borderId="3" xfId="2" applyFont="1" applyFill="1" applyBorder="1" applyAlignment="1">
      <alignment horizontal="center" vertical="center"/>
    </xf>
    <xf numFmtId="0" fontId="7" fillId="0" borderId="3" xfId="1" applyFont="1" applyBorder="1" applyAlignment="1">
      <alignment horizontal="left" vertical="center"/>
    </xf>
    <xf numFmtId="177" fontId="8" fillId="0" borderId="3" xfId="3" applyFont="1" applyFill="1" applyBorder="1" applyAlignment="1">
      <alignment horizontal="left" vertical="center"/>
    </xf>
    <xf numFmtId="177" fontId="7" fillId="0" borderId="3" xfId="3" applyFont="1" applyFill="1" applyBorder="1" applyAlignment="1">
      <alignment horizontal="center" vertical="center"/>
    </xf>
    <xf numFmtId="177" fontId="7" fillId="0" borderId="3" xfId="3" applyFont="1" applyFill="1" applyBorder="1" applyAlignment="1">
      <alignment horizontal="left" vertical="center"/>
    </xf>
    <xf numFmtId="177" fontId="8" fillId="0" borderId="3" xfId="3" applyFont="1" applyFill="1" applyBorder="1" applyAlignment="1">
      <alignment horizontal="center" vertical="center"/>
    </xf>
    <xf numFmtId="0" fontId="7" fillId="0" borderId="3" xfId="3" applyNumberFormat="1" applyFont="1" applyFill="1" applyBorder="1" applyAlignment="1" applyProtection="1">
      <alignment vertical="center"/>
      <protection locked="0"/>
    </xf>
    <xf numFmtId="0" fontId="7" fillId="0" borderId="3" xfId="3" applyNumberFormat="1" applyFont="1" applyBorder="1" applyAlignment="1">
      <alignment horizontal="left" vertical="center"/>
    </xf>
    <xf numFmtId="177" fontId="7" fillId="0" borderId="3" xfId="3" applyFont="1" applyBorder="1" applyAlignment="1">
      <alignment horizontal="center" vertical="center" shrinkToFit="1"/>
    </xf>
    <xf numFmtId="3" fontId="7" fillId="0" borderId="3" xfId="3" applyNumberFormat="1" applyFont="1" applyBorder="1" applyAlignment="1">
      <alignment vertical="center" shrinkToFit="1"/>
    </xf>
    <xf numFmtId="3" fontId="7" fillId="0" borderId="3" xfId="3" applyNumberFormat="1" applyFont="1" applyBorder="1" applyAlignment="1">
      <alignment vertical="center"/>
    </xf>
    <xf numFmtId="177" fontId="7" fillId="0" borderId="3" xfId="3" applyFont="1" applyBorder="1" applyAlignment="1">
      <alignment vertical="center" shrinkToFit="1"/>
    </xf>
    <xf numFmtId="0" fontId="9" fillId="0" borderId="3" xfId="3" applyNumberFormat="1" applyFont="1" applyBorder="1" applyAlignment="1">
      <alignment horizontal="center" vertical="center" shrinkToFit="1"/>
    </xf>
    <xf numFmtId="177" fontId="9" fillId="0" borderId="3" xfId="3" applyFont="1" applyBorder="1" applyAlignment="1">
      <alignment horizontal="center" vertical="center" shrinkToFit="1"/>
    </xf>
    <xf numFmtId="3" fontId="9" fillId="0" borderId="3" xfId="3" applyNumberFormat="1" applyFont="1" applyBorder="1" applyAlignment="1">
      <alignment vertical="center" shrinkToFit="1"/>
    </xf>
    <xf numFmtId="3" fontId="9" fillId="0" borderId="3" xfId="3" applyNumberFormat="1" applyFont="1" applyBorder="1" applyAlignment="1">
      <alignment vertical="center"/>
    </xf>
    <xf numFmtId="177" fontId="9" fillId="0" borderId="3" xfId="3" applyFont="1" applyBorder="1" applyAlignment="1">
      <alignment vertical="center" shrinkToFit="1"/>
    </xf>
    <xf numFmtId="0" fontId="5" fillId="0" borderId="0" xfId="1" applyFont="1" applyAlignment="1">
      <alignment horizontal="center" vertical="center"/>
    </xf>
    <xf numFmtId="178" fontId="7" fillId="0" borderId="3" xfId="3" applyNumberFormat="1" applyFont="1" applyFill="1" applyBorder="1" applyAlignment="1">
      <alignment horizontal="center" vertical="center"/>
    </xf>
    <xf numFmtId="0" fontId="8" fillId="0" borderId="3" xfId="1" applyFont="1" applyBorder="1" applyAlignment="1">
      <alignment horizontal="center" vertical="center"/>
    </xf>
    <xf numFmtId="0" fontId="11" fillId="0" borderId="0" xfId="0" applyFont="1">
      <alignment vertical="center"/>
    </xf>
    <xf numFmtId="177" fontId="7" fillId="2" borderId="3" xfId="3" applyFont="1" applyFill="1" applyBorder="1" applyAlignment="1">
      <alignment horizontal="centerContinuous" vertical="center"/>
    </xf>
    <xf numFmtId="177" fontId="7" fillId="2" borderId="3" xfId="3" quotePrefix="1" applyFont="1" applyFill="1" applyBorder="1" applyAlignment="1">
      <alignment horizontal="centerContinuous" vertical="center"/>
    </xf>
    <xf numFmtId="177" fontId="7" fillId="2" borderId="3" xfId="3" applyFont="1" applyFill="1" applyBorder="1" applyAlignment="1">
      <alignment horizontal="center" vertical="center"/>
    </xf>
    <xf numFmtId="177" fontId="6" fillId="0" borderId="0" xfId="3" applyFont="1" applyAlignment="1">
      <alignment horizontal="center" vertical="center"/>
    </xf>
    <xf numFmtId="177" fontId="7" fillId="2" borderId="3" xfId="3" applyFont="1" applyFill="1" applyBorder="1" applyAlignment="1">
      <alignment horizontal="center" vertical="center"/>
    </xf>
    <xf numFmtId="0" fontId="7" fillId="2" borderId="3" xfId="1" applyFont="1" applyFill="1" applyBorder="1" applyAlignment="1">
      <alignment horizontal="center" vertical="center"/>
    </xf>
    <xf numFmtId="177" fontId="5" fillId="0" borderId="4" xfId="3" applyFont="1" applyBorder="1" applyAlignment="1">
      <alignment horizontal="center" vertical="center"/>
    </xf>
  </cellXfs>
  <cellStyles count="9">
    <cellStyle name="Header1" xfId="5"/>
    <cellStyle name="Header2" xfId="6"/>
    <cellStyle name="쉼표 [0] 2" xfId="2"/>
    <cellStyle name="쉼표 [0] 3" xfId="8"/>
    <cellStyle name="쉼표 [0]_아이견적2" xfId="3"/>
    <cellStyle name="콤마 [0]_Module1" xfId="4"/>
    <cellStyle name="표준" xfId="0" builtinId="0"/>
    <cellStyle name="표준 2" xfId="1"/>
    <cellStyle name="표준 3" xfId="7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1"/>
  <sheetViews>
    <sheetView tabSelected="1" workbookViewId="0">
      <selection activeCell="A2" sqref="A2:C2"/>
    </sheetView>
  </sheetViews>
  <sheetFormatPr defaultRowHeight="16.5"/>
  <cols>
    <col min="1" max="1" width="13.625" customWidth="1"/>
    <col min="2" max="2" width="11.625" customWidth="1"/>
    <col min="3" max="4" width="5.625" customWidth="1"/>
    <col min="5" max="10" width="8.625" customWidth="1"/>
    <col min="11" max="11" width="10.625" customWidth="1"/>
    <col min="12" max="12" width="21.625" customWidth="1"/>
  </cols>
  <sheetData>
    <row r="1" spans="1:12" ht="37.5" customHeight="1">
      <c r="A1" s="28" t="s">
        <v>0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</row>
    <row r="2" spans="1:12" ht="25.5" customHeight="1">
      <c r="A2" s="31" t="s">
        <v>34</v>
      </c>
      <c r="B2" s="31"/>
      <c r="C2" s="31"/>
      <c r="D2" s="1"/>
      <c r="E2" s="1"/>
      <c r="F2" s="1"/>
      <c r="G2" s="1"/>
      <c r="H2" s="1"/>
      <c r="I2" s="1"/>
      <c r="J2" s="1"/>
      <c r="K2" s="1" t="s">
        <v>27</v>
      </c>
      <c r="L2" s="21" t="s">
        <v>15</v>
      </c>
    </row>
    <row r="3" spans="1:12" ht="21" customHeight="1">
      <c r="A3" s="29" t="s">
        <v>1</v>
      </c>
      <c r="B3" s="29" t="s">
        <v>2</v>
      </c>
      <c r="C3" s="29" t="s">
        <v>3</v>
      </c>
      <c r="D3" s="29" t="s">
        <v>4</v>
      </c>
      <c r="E3" s="30" t="s">
        <v>5</v>
      </c>
      <c r="F3" s="30"/>
      <c r="G3" s="30"/>
      <c r="H3" s="30"/>
      <c r="I3" s="30"/>
      <c r="J3" s="30"/>
      <c r="K3" s="30"/>
      <c r="L3" s="29" t="s">
        <v>6</v>
      </c>
    </row>
    <row r="4" spans="1:12" ht="21" customHeight="1">
      <c r="A4" s="29"/>
      <c r="B4" s="29"/>
      <c r="C4" s="29"/>
      <c r="D4" s="29"/>
      <c r="E4" s="25" t="s">
        <v>7</v>
      </c>
      <c r="F4" s="26"/>
      <c r="G4" s="25" t="s">
        <v>8</v>
      </c>
      <c r="H4" s="26"/>
      <c r="I4" s="25" t="s">
        <v>9</v>
      </c>
      <c r="J4" s="26"/>
      <c r="K4" s="29" t="s">
        <v>10</v>
      </c>
      <c r="L4" s="29"/>
    </row>
    <row r="5" spans="1:12" ht="21" customHeight="1">
      <c r="A5" s="29"/>
      <c r="B5" s="29"/>
      <c r="C5" s="29"/>
      <c r="D5" s="29"/>
      <c r="E5" s="27" t="s">
        <v>11</v>
      </c>
      <c r="F5" s="27" t="s">
        <v>12</v>
      </c>
      <c r="G5" s="27" t="s">
        <v>11</v>
      </c>
      <c r="H5" s="27" t="s">
        <v>12</v>
      </c>
      <c r="I5" s="27" t="s">
        <v>11</v>
      </c>
      <c r="J5" s="27" t="s">
        <v>12</v>
      </c>
      <c r="K5" s="29"/>
      <c r="L5" s="29"/>
    </row>
    <row r="6" spans="1:12" ht="21" customHeight="1">
      <c r="A6" s="6" t="s">
        <v>16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1" customHeight="1">
      <c r="A7" s="8" t="s">
        <v>31</v>
      </c>
      <c r="B7" s="2" t="s">
        <v>32</v>
      </c>
      <c r="C7" s="7" t="s">
        <v>33</v>
      </c>
      <c r="D7" s="7">
        <v>1</v>
      </c>
      <c r="E7" s="7">
        <v>44000</v>
      </c>
      <c r="F7" s="7">
        <f>E7</f>
        <v>44000</v>
      </c>
      <c r="G7" s="7"/>
      <c r="H7" s="7"/>
      <c r="I7" s="7"/>
      <c r="J7" s="7"/>
      <c r="K7" s="7">
        <f>F7</f>
        <v>44000</v>
      </c>
      <c r="L7" s="5" t="s">
        <v>30</v>
      </c>
    </row>
    <row r="8" spans="1:12" ht="21" customHeight="1">
      <c r="A8" s="8"/>
      <c r="B8" s="2"/>
      <c r="C8" s="7"/>
      <c r="D8" s="7"/>
      <c r="E8" s="7"/>
      <c r="F8" s="7"/>
      <c r="G8" s="7"/>
      <c r="H8" s="7"/>
      <c r="I8" s="7"/>
      <c r="J8" s="7"/>
      <c r="K8" s="7"/>
      <c r="L8" s="2"/>
    </row>
    <row r="9" spans="1:12" ht="21" customHeight="1">
      <c r="A9" s="8"/>
      <c r="B9" s="2"/>
      <c r="C9" s="7"/>
      <c r="D9" s="7"/>
      <c r="E9" s="7"/>
      <c r="F9" s="7"/>
      <c r="G9" s="7"/>
      <c r="H9" s="7"/>
      <c r="I9" s="7"/>
      <c r="J9" s="7"/>
      <c r="K9" s="7"/>
      <c r="L9" s="2"/>
    </row>
    <row r="10" spans="1:12" s="24" customFormat="1" ht="21" customHeight="1">
      <c r="A10" s="6" t="s">
        <v>17</v>
      </c>
      <c r="B10" s="23"/>
      <c r="C10" s="9"/>
      <c r="D10" s="9"/>
      <c r="E10" s="9"/>
      <c r="F10" s="9">
        <f>F7+F8</f>
        <v>44000</v>
      </c>
      <c r="G10" s="9"/>
      <c r="H10" s="9" t="s">
        <v>18</v>
      </c>
      <c r="I10" s="9"/>
      <c r="J10" s="9" t="s">
        <v>18</v>
      </c>
      <c r="K10" s="9">
        <f>K7+K8</f>
        <v>44000</v>
      </c>
      <c r="L10" s="23"/>
    </row>
    <row r="11" spans="1:12" ht="21" customHeight="1">
      <c r="A11" s="6"/>
      <c r="B11" s="9"/>
      <c r="C11" s="9"/>
      <c r="D11" s="9"/>
      <c r="E11" s="9"/>
      <c r="F11" s="9"/>
      <c r="G11" s="9"/>
      <c r="H11" s="9"/>
      <c r="I11" s="9"/>
      <c r="J11" s="9"/>
      <c r="K11" s="9"/>
      <c r="L11" s="5"/>
    </row>
    <row r="12" spans="1:12" ht="21" customHeight="1">
      <c r="A12" s="6" t="s">
        <v>19</v>
      </c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</row>
    <row r="13" spans="1:12" ht="21" customHeight="1">
      <c r="A13" s="8" t="s">
        <v>20</v>
      </c>
      <c r="B13" s="7" t="s">
        <v>21</v>
      </c>
      <c r="C13" s="7" t="s">
        <v>22</v>
      </c>
      <c r="D13" s="22">
        <v>0.05</v>
      </c>
      <c r="E13" s="7"/>
      <c r="F13" s="7"/>
      <c r="G13" s="4">
        <v>115272</v>
      </c>
      <c r="H13" s="7">
        <f>G13*D13</f>
        <v>5763.6</v>
      </c>
      <c r="I13" s="7"/>
      <c r="J13" s="7"/>
      <c r="K13" s="7">
        <f>H13</f>
        <v>5763.6</v>
      </c>
      <c r="L13" s="5" t="s">
        <v>29</v>
      </c>
    </row>
    <row r="14" spans="1:12" ht="21" customHeight="1">
      <c r="A14" s="8" t="s">
        <v>23</v>
      </c>
      <c r="B14" s="7" t="s">
        <v>24</v>
      </c>
      <c r="C14" s="7" t="s">
        <v>22</v>
      </c>
      <c r="D14" s="22">
        <v>0.1</v>
      </c>
      <c r="E14" s="7"/>
      <c r="F14" s="7" t="s">
        <v>18</v>
      </c>
      <c r="G14" s="4">
        <v>94338</v>
      </c>
      <c r="H14" s="7">
        <f>G14*D14</f>
        <v>9433.8000000000011</v>
      </c>
      <c r="I14" s="7"/>
      <c r="J14" s="7"/>
      <c r="K14" s="7">
        <f>H14</f>
        <v>9433.8000000000011</v>
      </c>
      <c r="L14" s="5" t="s">
        <v>27</v>
      </c>
    </row>
    <row r="15" spans="1:12" ht="21" customHeight="1">
      <c r="A15" s="10" t="s">
        <v>13</v>
      </c>
      <c r="B15" s="7" t="s">
        <v>25</v>
      </c>
      <c r="C15" s="7" t="s">
        <v>26</v>
      </c>
      <c r="D15" s="22">
        <v>5</v>
      </c>
      <c r="E15" s="7">
        <f>K10</f>
        <v>44000</v>
      </c>
      <c r="F15" s="7">
        <f>(E15*D15)/100</f>
        <v>2200</v>
      </c>
      <c r="G15" s="7"/>
      <c r="H15" s="7"/>
      <c r="I15" s="7"/>
      <c r="J15" s="7"/>
      <c r="K15" s="7">
        <f>F15</f>
        <v>2200</v>
      </c>
      <c r="L15" s="5" t="s">
        <v>29</v>
      </c>
    </row>
    <row r="16" spans="1:12" ht="21" customHeight="1">
      <c r="A16" s="6" t="s">
        <v>17</v>
      </c>
      <c r="B16" s="9"/>
      <c r="C16" s="9"/>
      <c r="D16" s="9"/>
      <c r="E16" s="9"/>
      <c r="F16" s="9">
        <f>F15</f>
        <v>2200</v>
      </c>
      <c r="G16" s="9"/>
      <c r="H16" s="9">
        <f>H13+H14</f>
        <v>15197.400000000001</v>
      </c>
      <c r="I16" s="9"/>
      <c r="J16" s="9" t="s">
        <v>18</v>
      </c>
      <c r="K16" s="9">
        <f>K13+K14+K15</f>
        <v>17397.400000000001</v>
      </c>
      <c r="L16" s="7"/>
    </row>
    <row r="17" spans="1:12" ht="21" customHeight="1">
      <c r="A17" s="8"/>
      <c r="B17" s="9"/>
      <c r="C17" s="7"/>
      <c r="D17" s="7"/>
      <c r="E17" s="9"/>
      <c r="F17" s="9"/>
      <c r="G17" s="9"/>
      <c r="H17" s="9"/>
      <c r="I17" s="9"/>
      <c r="J17" s="9"/>
      <c r="K17" s="7"/>
      <c r="L17" s="9"/>
    </row>
    <row r="18" spans="1:12" ht="21" customHeight="1">
      <c r="A18" s="8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</row>
    <row r="19" spans="1:12" ht="21" customHeight="1">
      <c r="A19" s="8"/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</row>
    <row r="20" spans="1:12" ht="21" customHeight="1">
      <c r="A20" s="11"/>
      <c r="B20" s="12"/>
      <c r="C20" s="12"/>
      <c r="D20" s="13"/>
      <c r="E20" s="13"/>
      <c r="F20" s="14"/>
      <c r="G20" s="13"/>
      <c r="H20" s="14"/>
      <c r="I20" s="13"/>
      <c r="J20" s="14"/>
      <c r="K20" s="14"/>
      <c r="L20" s="15"/>
    </row>
    <row r="21" spans="1:12" ht="21" customHeight="1">
      <c r="A21" s="16" t="s">
        <v>14</v>
      </c>
      <c r="B21" s="17"/>
      <c r="C21" s="17"/>
      <c r="D21" s="18"/>
      <c r="E21" s="18"/>
      <c r="F21" s="19">
        <f>F10+F16</f>
        <v>46200</v>
      </c>
      <c r="G21" s="3"/>
      <c r="H21" s="19">
        <f>H16</f>
        <v>15197.400000000001</v>
      </c>
      <c r="I21" s="3"/>
      <c r="J21" s="19" t="s">
        <v>28</v>
      </c>
      <c r="K21" s="19">
        <f>K10+K16</f>
        <v>61397.4</v>
      </c>
      <c r="L21" s="20"/>
    </row>
  </sheetData>
  <mergeCells count="9">
    <mergeCell ref="A1:L1"/>
    <mergeCell ref="A3:A5"/>
    <mergeCell ref="B3:B5"/>
    <mergeCell ref="C3:C5"/>
    <mergeCell ref="D3:D5"/>
    <mergeCell ref="E3:K3"/>
    <mergeCell ref="L3:L5"/>
    <mergeCell ref="K4:K5"/>
    <mergeCell ref="A2:C2"/>
  </mergeCells>
  <phoneticPr fontId="10" type="noConversion"/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노견봉(토공용)</vt:lpstr>
      <vt:lpstr>Sheet3</vt:lpstr>
    </vt:vector>
  </TitlesOfParts>
  <Company>Black Edition SP3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XP</dc:creator>
  <cp:lastModifiedBy>Owner</cp:lastModifiedBy>
  <cp:lastPrinted>2016-01-20T00:37:59Z</cp:lastPrinted>
  <dcterms:created xsi:type="dcterms:W3CDTF">2010-05-20T01:48:30Z</dcterms:created>
  <dcterms:modified xsi:type="dcterms:W3CDTF">2016-01-29T02:32:27Z</dcterms:modified>
</cp:coreProperties>
</file>